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m6335\Desktop\"/>
    </mc:Choice>
  </mc:AlternateContent>
  <bookViews>
    <workbookView xWindow="0" yWindow="0" windowWidth="28800" windowHeight="12300"/>
  </bookViews>
  <sheets>
    <sheet name="Dip Switch Calculator" sheetId="1" r:id="rId1"/>
  </sheets>
  <definedNames>
    <definedName name="DipSW">'Dip Switch Calculator'!$A$16:$E$31</definedName>
    <definedName name="SW_1">'Dip Switch Calculator'!$G$5</definedName>
    <definedName name="SW_2">'Dip Switch Calculator'!$C$5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12" i="1"/>
  <c r="E8" i="1" l="1"/>
  <c r="D8" i="1"/>
  <c r="C8" i="1"/>
  <c r="B8" i="1"/>
  <c r="I8" i="1"/>
  <c r="H8" i="1"/>
  <c r="G8" i="1"/>
  <c r="F8" i="1"/>
</calcChain>
</file>

<file path=xl/sharedStrings.xml><?xml version="1.0" encoding="utf-8"?>
<sst xmlns="http://schemas.openxmlformats.org/spreadsheetml/2006/main" count="88" uniqueCount="26">
  <si>
    <t>What address is the board?</t>
  </si>
  <si>
    <t>Position1</t>
  </si>
  <si>
    <t>Position2</t>
  </si>
  <si>
    <t>Position3</t>
  </si>
  <si>
    <t>Position4</t>
  </si>
  <si>
    <t>Position5</t>
  </si>
  <si>
    <t>Position6</t>
  </si>
  <si>
    <t>Position7</t>
  </si>
  <si>
    <t>Position8</t>
  </si>
  <si>
    <t>A</t>
  </si>
  <si>
    <t>B</t>
  </si>
  <si>
    <t>C</t>
  </si>
  <si>
    <t>D</t>
  </si>
  <si>
    <t>E</t>
  </si>
  <si>
    <t>F</t>
  </si>
  <si>
    <t>OFF</t>
  </si>
  <si>
    <t>ON</t>
  </si>
  <si>
    <t>Values</t>
  </si>
  <si>
    <t>sw2</t>
  </si>
  <si>
    <t>sw3</t>
  </si>
  <si>
    <t>sw4</t>
  </si>
  <si>
    <t>sw1</t>
  </si>
  <si>
    <t>Miltrac/Drynet Address Value</t>
  </si>
  <si>
    <t>Peripheral Board Address Value</t>
  </si>
  <si>
    <t>SW-1 Desired Setting (Least Significant)</t>
  </si>
  <si>
    <t>SW-2 Desired Setting (Most Significant)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</si>
</sst>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00"/>
  </numFmts>
  <fonts count="3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/>
      <top/>
      <bottom/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1" applyNumberFormat="0" applyAlignment="0" applyProtection="0"/>
  </cellStyleXfs>
  <cellXfs count="10">
    <xf numFmtId="0" fontId="0" fillId="0" borderId="0" xfId="0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3" borderId="1" xfId="2" applyAlignment="1">
      <alignment horizontal="center"/>
    </xf>
    <xf numFmtId="0" fontId="0" fillId="0" borderId="0" xfId="0" applyAlignment="1">
      <alignment horizontal="center"/>
    </xf>
    <xf numFmtId="0" fontId="1" fillId="2" borderId="0" xfId="1" applyBorder="1" applyAlignment="1" applyProtection="1">
      <alignment horizontal="center"/>
      <protection locked="0"/>
    </xf>
    <xf numFmtId="0" fontId="1" fillId="2" borderId="5" xfId="1" applyBorder="1" applyAlignment="1" applyProtection="1">
      <alignment horizontal="center"/>
      <protection locked="0"/>
    </xf>
    <xf numFmtId="0" fontId="1" fillId="2" borderId="6" xfId="1" applyBorder="1" applyAlignment="1" applyProtection="1">
      <alignment horizontal="center"/>
      <protection locked="0"/>
    </xf>
    <xf numFmtId="166" fontId="2" fillId="3" borderId="1" xfId="2" applyNumberFormat="1" applyAlignment="1">
      <alignment horizontal="center"/>
    </xf>
  </cellXfs>
  <cellStyles count="3">
    <cellStyle name="Calculation" xfId="2" builtinId="22"/>
    <cellStyle name="Input" xfId="1" builtinId="20"/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1"/>
  <sheetViews>
    <sheetView tabSelected="1" workbookViewId="0">
      <selection activeCell="C5" sqref="C5:D5"/>
    </sheetView>
  </sheetViews>
  <sheetFormatPr defaultRowHeight="15" x14ac:dyDescent="0.25"/>
  <cols>
    <col min="1" max="1" width="7" bestFit="1" customWidth="1"/>
    <col min="2" max="9" width="10" customWidth="1"/>
  </cols>
  <sheetData>
    <row r="2" spans="1:9" x14ac:dyDescent="0.25">
      <c r="B2" s="5" t="s">
        <v>0</v>
      </c>
      <c r="C2" s="5"/>
      <c r="D2" s="5"/>
      <c r="E2" s="5"/>
      <c r="F2" s="5"/>
      <c r="G2" s="5"/>
      <c r="H2" s="5"/>
      <c r="I2" s="5"/>
    </row>
    <row r="4" spans="1:9" x14ac:dyDescent="0.25">
      <c r="B4" s="5" t="s">
        <v>25</v>
      </c>
      <c r="C4" s="5"/>
      <c r="D4" s="5"/>
      <c r="E4" s="5"/>
      <c r="F4" s="5" t="s">
        <v>24</v>
      </c>
      <c r="G4" s="5"/>
      <c r="H4" s="5"/>
      <c r="I4" s="5"/>
    </row>
    <row r="5" spans="1:9" x14ac:dyDescent="0.25">
      <c r="C5" s="6">
        <v>1</v>
      </c>
      <c r="D5" s="7"/>
      <c r="G5" s="8">
        <v>6</v>
      </c>
      <c r="H5" s="6"/>
    </row>
    <row r="7" spans="1:9" ht="15.75" thickBot="1" x14ac:dyDescent="0.3">
      <c r="B7" s="3" t="s">
        <v>1</v>
      </c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3" t="s">
        <v>8</v>
      </c>
    </row>
    <row r="8" spans="1:9" x14ac:dyDescent="0.25">
      <c r="B8" s="2" t="str">
        <f>VLOOKUP(SW_2,DipSW,2,FALSE)</f>
        <v>ON</v>
      </c>
      <c r="C8" s="2" t="str">
        <f>VLOOKUP(SW_2,DipSW,3,FALSE)</f>
        <v>OFF</v>
      </c>
      <c r="D8" s="2" t="str">
        <f>VLOOKUP(SW_2,DipSW,4,FALSE)</f>
        <v>OFF</v>
      </c>
      <c r="E8" s="2" t="str">
        <f>VLOOKUP(SW_2,DipSW,5,FALSE)</f>
        <v>OFF</v>
      </c>
      <c r="F8" s="2" t="str">
        <f>VLOOKUP(SW_1,DipSW,2,FALSE)</f>
        <v>OFF</v>
      </c>
      <c r="G8" s="2" t="str">
        <f>VLOOKUP(SW_1,DipSW,3,FALSE)</f>
        <v>ON</v>
      </c>
      <c r="H8" s="2" t="str">
        <f>VLOOKUP(SW_1,DipSW,4,FALSE)</f>
        <v>ON</v>
      </c>
      <c r="I8" s="2" t="str">
        <f>VLOOKUP(SW_1,DipSW,5,FALSE)</f>
        <v>OFF</v>
      </c>
    </row>
    <row r="11" spans="1:9" x14ac:dyDescent="0.25">
      <c r="B11" s="5" t="s">
        <v>22</v>
      </c>
      <c r="C11" s="5"/>
      <c r="D11" s="5"/>
      <c r="E11" s="9">
        <f>HEX2DEC(SW_2&amp;SW_1)</f>
        <v>22</v>
      </c>
    </row>
    <row r="12" spans="1:9" x14ac:dyDescent="0.25">
      <c r="B12" s="5" t="s">
        <v>23</v>
      </c>
      <c r="C12" s="5"/>
      <c r="D12" s="5"/>
      <c r="E12" s="4" t="str">
        <f>SW_2&amp;SW_1</f>
        <v>16</v>
      </c>
    </row>
    <row r="15" spans="1:9" ht="15.75" thickBot="1" x14ac:dyDescent="0.3">
      <c r="A15" s="3" t="s">
        <v>17</v>
      </c>
      <c r="B15" s="3" t="s">
        <v>21</v>
      </c>
      <c r="C15" s="3" t="s">
        <v>18</v>
      </c>
      <c r="D15" s="3" t="s">
        <v>19</v>
      </c>
      <c r="E15" s="3" t="s">
        <v>20</v>
      </c>
    </row>
    <row r="16" spans="1:9" x14ac:dyDescent="0.25">
      <c r="A16" s="2">
        <v>0</v>
      </c>
      <c r="B16" s="2" t="s">
        <v>15</v>
      </c>
      <c r="C16" s="2" t="s">
        <v>15</v>
      </c>
      <c r="D16" s="2" t="s">
        <v>15</v>
      </c>
      <c r="E16" s="2" t="s">
        <v>15</v>
      </c>
    </row>
    <row r="17" spans="1:5" x14ac:dyDescent="0.25">
      <c r="A17" s="1">
        <v>1</v>
      </c>
      <c r="B17" s="1" t="s">
        <v>16</v>
      </c>
      <c r="C17" s="1" t="s">
        <v>15</v>
      </c>
      <c r="D17" s="1" t="s">
        <v>15</v>
      </c>
      <c r="E17" s="1" t="s">
        <v>15</v>
      </c>
    </row>
    <row r="18" spans="1:5" x14ac:dyDescent="0.25">
      <c r="A18" s="1">
        <v>2</v>
      </c>
      <c r="B18" s="1" t="s">
        <v>15</v>
      </c>
      <c r="C18" s="1" t="s">
        <v>16</v>
      </c>
      <c r="D18" s="1" t="s">
        <v>15</v>
      </c>
      <c r="E18" s="1" t="s">
        <v>15</v>
      </c>
    </row>
    <row r="19" spans="1:5" x14ac:dyDescent="0.25">
      <c r="A19" s="1">
        <v>3</v>
      </c>
      <c r="B19" s="1" t="s">
        <v>16</v>
      </c>
      <c r="C19" s="1" t="s">
        <v>16</v>
      </c>
      <c r="D19" s="1" t="s">
        <v>15</v>
      </c>
      <c r="E19" s="1" t="s">
        <v>15</v>
      </c>
    </row>
    <row r="20" spans="1:5" x14ac:dyDescent="0.25">
      <c r="A20" s="1">
        <v>4</v>
      </c>
      <c r="B20" s="1" t="s">
        <v>15</v>
      </c>
      <c r="C20" s="1" t="s">
        <v>15</v>
      </c>
      <c r="D20" s="1" t="s">
        <v>16</v>
      </c>
      <c r="E20" s="1" t="s">
        <v>15</v>
      </c>
    </row>
    <row r="21" spans="1:5" x14ac:dyDescent="0.25">
      <c r="A21" s="1">
        <v>5</v>
      </c>
      <c r="B21" s="1" t="s">
        <v>16</v>
      </c>
      <c r="C21" s="1" t="s">
        <v>15</v>
      </c>
      <c r="D21" s="1" t="s">
        <v>16</v>
      </c>
      <c r="E21" s="1" t="s">
        <v>15</v>
      </c>
    </row>
    <row r="22" spans="1:5" x14ac:dyDescent="0.25">
      <c r="A22" s="1">
        <v>6</v>
      </c>
      <c r="B22" s="1" t="s">
        <v>15</v>
      </c>
      <c r="C22" s="1" t="s">
        <v>16</v>
      </c>
      <c r="D22" s="1" t="s">
        <v>16</v>
      </c>
      <c r="E22" s="1" t="s">
        <v>15</v>
      </c>
    </row>
    <row r="23" spans="1:5" x14ac:dyDescent="0.25">
      <c r="A23" s="1">
        <v>7</v>
      </c>
      <c r="B23" s="1" t="s">
        <v>16</v>
      </c>
      <c r="C23" s="1" t="s">
        <v>16</v>
      </c>
      <c r="D23" s="1" t="s">
        <v>16</v>
      </c>
      <c r="E23" s="1" t="s">
        <v>15</v>
      </c>
    </row>
    <row r="24" spans="1:5" x14ac:dyDescent="0.25">
      <c r="A24" s="1">
        <v>8</v>
      </c>
      <c r="B24" s="1" t="s">
        <v>15</v>
      </c>
      <c r="C24" s="1" t="s">
        <v>15</v>
      </c>
      <c r="D24" s="1" t="s">
        <v>15</v>
      </c>
      <c r="E24" s="1" t="s">
        <v>16</v>
      </c>
    </row>
    <row r="25" spans="1:5" x14ac:dyDescent="0.25">
      <c r="A25" s="1">
        <v>9</v>
      </c>
      <c r="B25" s="1" t="s">
        <v>16</v>
      </c>
      <c r="C25" s="1" t="s">
        <v>15</v>
      </c>
      <c r="D25" s="1" t="s">
        <v>15</v>
      </c>
      <c r="E25" s="1" t="s">
        <v>16</v>
      </c>
    </row>
    <row r="26" spans="1:5" x14ac:dyDescent="0.25">
      <c r="A26" s="1" t="s">
        <v>9</v>
      </c>
      <c r="B26" s="1" t="s">
        <v>15</v>
      </c>
      <c r="C26" s="1" t="s">
        <v>16</v>
      </c>
      <c r="D26" s="1" t="s">
        <v>15</v>
      </c>
      <c r="E26" s="1" t="s">
        <v>16</v>
      </c>
    </row>
    <row r="27" spans="1:5" x14ac:dyDescent="0.25">
      <c r="A27" s="1" t="s">
        <v>10</v>
      </c>
      <c r="B27" s="1" t="s">
        <v>16</v>
      </c>
      <c r="C27" s="1" t="s">
        <v>16</v>
      </c>
      <c r="D27" s="1" t="s">
        <v>15</v>
      </c>
      <c r="E27" s="1" t="s">
        <v>16</v>
      </c>
    </row>
    <row r="28" spans="1:5" x14ac:dyDescent="0.25">
      <c r="A28" s="1" t="s">
        <v>11</v>
      </c>
      <c r="B28" s="1" t="s">
        <v>15</v>
      </c>
      <c r="C28" s="1" t="s">
        <v>15</v>
      </c>
      <c r="D28" s="1" t="s">
        <v>16</v>
      </c>
      <c r="E28" s="1" t="s">
        <v>16</v>
      </c>
    </row>
    <row r="29" spans="1:5" x14ac:dyDescent="0.25">
      <c r="A29" s="1" t="s">
        <v>12</v>
      </c>
      <c r="B29" s="1" t="s">
        <v>16</v>
      </c>
      <c r="C29" s="1" t="s">
        <v>15</v>
      </c>
      <c r="D29" s="1" t="s">
        <v>16</v>
      </c>
      <c r="E29" s="1" t="s">
        <v>16</v>
      </c>
    </row>
    <row r="30" spans="1:5" x14ac:dyDescent="0.25">
      <c r="A30" s="1" t="s">
        <v>13</v>
      </c>
      <c r="B30" s="1" t="s">
        <v>15</v>
      </c>
      <c r="C30" s="1" t="s">
        <v>16</v>
      </c>
      <c r="D30" s="1" t="s">
        <v>16</v>
      </c>
      <c r="E30" s="1" t="s">
        <v>16</v>
      </c>
    </row>
    <row r="31" spans="1:5" x14ac:dyDescent="0.25">
      <c r="A31" s="1" t="s">
        <v>14</v>
      </c>
      <c r="B31" s="1" t="s">
        <v>16</v>
      </c>
      <c r="C31" s="1" t="s">
        <v>16</v>
      </c>
      <c r="D31" s="1" t="s">
        <v>16</v>
      </c>
      <c r="E31" s="1" t="s">
        <v>16</v>
      </c>
    </row>
  </sheetData>
  <sheetProtection algorithmName="SHA-512" hashValue="uk0aV2030Hingf+LzkDACEjeDSfJKnCkuvzlQkDnVbsZ8UeEN68NZUGcoA/jJOfHK8kLSbF4KVoVmZyK0wUVsQ==" saltValue="86GN8il4pyO0u00d+3hYMw==" spinCount="100000" sheet="1" objects="1" scenarios="1" selectLockedCells="1"/>
  <mergeCells count="7">
    <mergeCell ref="B2:I2"/>
    <mergeCell ref="B11:D11"/>
    <mergeCell ref="B12:D12"/>
    <mergeCell ref="C5:D5"/>
    <mergeCell ref="B4:E4"/>
    <mergeCell ref="G5:H5"/>
    <mergeCell ref="F4:I4"/>
  </mergeCells>
  <conditionalFormatting sqref="B8:I8">
    <cfRule type="cellIs" dxfId="3" priority="1" operator="equal">
      <formula>"ON"</formula>
    </cfRule>
    <cfRule type="cellIs" dxfId="2" priority="4" operator="equal">
      <formula>"OFF"</formula>
    </cfRule>
  </conditionalFormatting>
  <conditionalFormatting sqref="B16:E31">
    <cfRule type="cellIs" dxfId="1" priority="2" operator="equal">
      <formula>"OFF"</formula>
    </cfRule>
    <cfRule type="cellIs" dxfId="0" priority="3" operator="equal">
      <formula>"ON"</formula>
    </cfRule>
  </conditionalFormatting>
  <dataValidations count="1">
    <dataValidation type="list" allowBlank="1" showInputMessage="1" showErrorMessage="1" sqref="G5 C5">
      <formula1>$A$16:$A$31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Dip Switch Calculator</vt:lpstr>
      <vt:lpstr>DipSW</vt:lpstr>
      <vt:lpstr>SW_1</vt:lpstr>
      <vt:lpstr>SW_2</vt:lpstr>
    </vt:vector>
  </TitlesOfParts>
  <Company>Pellerin Milnor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Travis Versher</dc:creator>
  <cp:lastModifiedBy>Travis Versher</cp:lastModifiedBy>
  <dcterms:created xsi:type="dcterms:W3CDTF">2022-06-21T21:09:13Z</dcterms:created>
  <dcterms:modified xsi:type="dcterms:W3CDTF">2022-06-22T15:56:55Z</dcterms:modified>
</cp:coreProperties>
</file>